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CC7BCED3-63E2-4D33-9E65-21E525C7DE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NR DNP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I17" i="2" l="1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<sst xmlns="http://schemas.openxmlformats.org/spreadsheetml/2006/main" count="32" uniqueCount="32">
  <si>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</si>
  <si>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</si>
  <si>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</si>
  <si>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</si>
  <si>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</si>
  <si>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</si>
  <si>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</si>
  <si>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</si>
  <si>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</si>
  <si>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</si>
  <si>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</si>
  <si>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</si>
  <si>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</si>
  <si>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</si>
  <si>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</si>
  <si>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</si>
  <si>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</si>
  <si>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</si>
  <si>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</si>
  <si>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</si>
  <si>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</si>
  <si>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</si>
  <si>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</si>
  <si>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</si>
  <si>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</si>
  <si>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</si>
  <si>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Non-Resident Online Nursing Practice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</si>
  <si>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</si>
  <si>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</si>
  <si>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</si>
  <si>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</si>
  <si>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Non-Resident Online Nursing Practice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</si>
</sst>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164" fontId="6" fillId="2" borderId="6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2" xfId="0" applyFont="1" applyBorder="1" applyAlignment="1">
      <alignment vertical="center"/>
    </xf>
    <xf numFmtId="7" fontId="3" fillId="0" borderId="2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4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3" tableBorderDxfId="12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K25" sqref="K25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9" t="s">
        <v>0</v>
      </c>
      <c r="B8" s="20">
        <v>1281</v>
      </c>
      <c r="C8" s="20">
        <f t="shared" ref="C8" si="0">SUM(B8*2)</f>
        <v>2562</v>
      </c>
      <c r="D8" s="20">
        <f t="shared" ref="D8" si="1">SUM(B8*3)</f>
        <v>3843</v>
      </c>
      <c r="E8" s="20">
        <f t="shared" ref="E8" si="2">SUM(B8*4)</f>
        <v>5124</v>
      </c>
      <c r="F8" s="20">
        <f t="shared" ref="F8" si="3">SUM(B8*5)</f>
        <v>6405</v>
      </c>
      <c r="G8" s="20">
        <f t="shared" ref="G8" si="4">SUM(B8*6)</f>
        <v>7686</v>
      </c>
      <c r="H8" s="20">
        <f t="shared" ref="H8" si="5">SUM(B8*7)</f>
        <v>8967</v>
      </c>
      <c r="I8" s="20">
        <f t="shared" ref="I8" si="6">SUM(B8*8)</f>
        <v>10248</v>
      </c>
      <c r="J8" s="20">
        <f t="shared" ref="J8" si="7">SUM(B8*9)</f>
        <v>11529</v>
      </c>
      <c r="K8" s="20">
        <f t="shared" ref="K8" si="8">SUM(B8*10)</f>
        <v>12810</v>
      </c>
      <c r="L8" s="20">
        <f t="shared" ref="L8" si="9">SUM(B8*11)</f>
        <v>14091</v>
      </c>
      <c r="M8" s="21">
        <v>15370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2" t="s">
        <v>29</v>
      </c>
      <c r="B9" s="17">
        <v>26.04</v>
      </c>
      <c r="C9" s="17">
        <f t="shared" ref="C9:C17" si="10">SUM(B9*2)</f>
        <v>52.08</v>
      </c>
      <c r="D9" s="17">
        <f t="shared" ref="D9:D17" si="11">SUM(B9*3)</f>
        <v>78.12</v>
      </c>
      <c r="E9" s="17">
        <f t="shared" ref="E9:E17" si="12">SUM(B9*4)</f>
        <v>104.16</v>
      </c>
      <c r="F9" s="17">
        <f t="shared" ref="F9:F17" si="13">SUM(B9*5)</f>
        <v>130.19999999999999</v>
      </c>
      <c r="G9" s="17">
        <f t="shared" ref="G9:G17" si="14">SUM(B9*6)</f>
        <v>156.24</v>
      </c>
      <c r="H9" s="17">
        <f t="shared" ref="H9:H17" si="15">SUM(B9*7)</f>
        <v>182.28</v>
      </c>
      <c r="I9" s="17">
        <f t="shared" ref="I9:I17" si="16">SUM(B9*8)</f>
        <v>208.32</v>
      </c>
      <c r="J9" s="17">
        <v>312.5</v>
      </c>
      <c r="K9" s="17">
        <v>312.5</v>
      </c>
      <c r="L9" s="17">
        <v>312.5</v>
      </c>
      <c r="M9" s="18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7">
        <v>0</v>
      </c>
      <c r="C10" s="17">
        <f t="shared" si="10"/>
        <v>0</v>
      </c>
      <c r="D10" s="17">
        <f t="shared" si="11"/>
        <v>0</v>
      </c>
      <c r="E10" s="17">
        <f t="shared" si="12"/>
        <v>0</v>
      </c>
      <c r="F10" s="17">
        <f t="shared" si="13"/>
        <v>0</v>
      </c>
      <c r="G10" s="17">
        <f t="shared" si="14"/>
        <v>0</v>
      </c>
      <c r="H10" s="17">
        <f t="shared" si="15"/>
        <v>0</v>
      </c>
      <c r="I10" s="17">
        <f t="shared" si="16"/>
        <v>0</v>
      </c>
      <c r="J10" s="17">
        <f t="shared" ref="J10:J15" si="17">SUM(B10*9)</f>
        <v>0</v>
      </c>
      <c r="K10" s="17">
        <f t="shared" ref="K10:K15" si="18">SUM(B10*10)</f>
        <v>0</v>
      </c>
      <c r="L10" s="17">
        <f t="shared" ref="L10:L15" si="19">SUM(B10*11)</f>
        <v>0</v>
      </c>
      <c r="M10" s="18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7">
        <v>0</v>
      </c>
      <c r="C11" s="17">
        <f t="shared" si="10"/>
        <v>0</v>
      </c>
      <c r="D11" s="17">
        <f t="shared" si="11"/>
        <v>0</v>
      </c>
      <c r="E11" s="17">
        <f t="shared" si="12"/>
        <v>0</v>
      </c>
      <c r="F11" s="17">
        <f t="shared" si="13"/>
        <v>0</v>
      </c>
      <c r="G11" s="17">
        <f t="shared" si="14"/>
        <v>0</v>
      </c>
      <c r="H11" s="17">
        <f t="shared" si="15"/>
        <v>0</v>
      </c>
      <c r="I11" s="17">
        <f t="shared" si="16"/>
        <v>0</v>
      </c>
      <c r="J11" s="17">
        <v>0</v>
      </c>
      <c r="K11" s="17">
        <v>0</v>
      </c>
      <c r="L11" s="17">
        <v>0</v>
      </c>
      <c r="M11" s="18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28</v>
      </c>
      <c r="B12" s="16">
        <v>2.08</v>
      </c>
      <c r="C12" s="16">
        <v>4.16</v>
      </c>
      <c r="D12" s="16">
        <v>6.24</v>
      </c>
      <c r="E12" s="16">
        <v>8.32</v>
      </c>
      <c r="F12" s="16">
        <v>10.4</v>
      </c>
      <c r="G12" s="16">
        <v>12.48</v>
      </c>
      <c r="H12" s="16">
        <v>14.56</v>
      </c>
      <c r="I12" s="16">
        <v>16.64</v>
      </c>
      <c r="J12" s="16">
        <v>25</v>
      </c>
      <c r="K12" s="16">
        <v>25</v>
      </c>
      <c r="L12" s="16">
        <v>25</v>
      </c>
      <c r="M12" s="16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7">
        <v>11.46</v>
      </c>
      <c r="C13" s="17">
        <f t="shared" si="10"/>
        <v>22.92</v>
      </c>
      <c r="D13" s="17">
        <f t="shared" si="11"/>
        <v>34.380000000000003</v>
      </c>
      <c r="E13" s="17">
        <f t="shared" si="12"/>
        <v>45.84</v>
      </c>
      <c r="F13" s="17">
        <f t="shared" si="13"/>
        <v>57.300000000000004</v>
      </c>
      <c r="G13" s="17">
        <f t="shared" si="14"/>
        <v>68.760000000000005</v>
      </c>
      <c r="H13" s="17">
        <f t="shared" si="15"/>
        <v>80.22</v>
      </c>
      <c r="I13" s="17">
        <f t="shared" si="16"/>
        <v>91.68</v>
      </c>
      <c r="J13" s="17">
        <v>137.5</v>
      </c>
      <c r="K13" s="17">
        <v>137.5</v>
      </c>
      <c r="L13" s="17">
        <v>137.5</v>
      </c>
      <c r="M13" s="17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7">
        <v>0</v>
      </c>
      <c r="C15" s="17">
        <f t="shared" si="10"/>
        <v>0</v>
      </c>
      <c r="D15" s="17">
        <f t="shared" si="11"/>
        <v>0</v>
      </c>
      <c r="E15" s="17">
        <f t="shared" si="12"/>
        <v>0</v>
      </c>
      <c r="F15" s="17">
        <f t="shared" si="13"/>
        <v>0</v>
      </c>
      <c r="G15" s="17">
        <f t="shared" si="14"/>
        <v>0</v>
      </c>
      <c r="H15" s="17">
        <f t="shared" si="15"/>
        <v>0</v>
      </c>
      <c r="I15" s="17">
        <f t="shared" si="16"/>
        <v>0</v>
      </c>
      <c r="J15" s="17">
        <f t="shared" si="17"/>
        <v>0</v>
      </c>
      <c r="K15" s="17">
        <f t="shared" si="18"/>
        <v>0</v>
      </c>
      <c r="L15" s="17">
        <f t="shared" si="19"/>
        <v>0</v>
      </c>
      <c r="M15" s="18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30</v>
      </c>
      <c r="B16" s="17">
        <v>85</v>
      </c>
      <c r="C16" s="17">
        <v>85</v>
      </c>
      <c r="D16" s="17">
        <v>85</v>
      </c>
      <c r="E16" s="17">
        <v>85</v>
      </c>
      <c r="F16" s="17">
        <v>85</v>
      </c>
      <c r="G16" s="17">
        <v>85</v>
      </c>
      <c r="H16" s="17">
        <v>85</v>
      </c>
      <c r="I16" s="17">
        <v>85</v>
      </c>
      <c r="J16" s="17">
        <v>85</v>
      </c>
      <c r="K16" s="17">
        <v>85</v>
      </c>
      <c r="L16" s="17">
        <v>85</v>
      </c>
      <c r="M16" s="17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7">
        <v>36.58</v>
      </c>
      <c r="C17" s="17">
        <f t="shared" si="10"/>
        <v>73.16</v>
      </c>
      <c r="D17" s="17">
        <f t="shared" si="11"/>
        <v>109.74</v>
      </c>
      <c r="E17" s="17">
        <f t="shared" si="12"/>
        <v>146.32</v>
      </c>
      <c r="F17" s="17">
        <f t="shared" si="13"/>
        <v>182.89999999999998</v>
      </c>
      <c r="G17" s="17">
        <f t="shared" si="14"/>
        <v>219.48</v>
      </c>
      <c r="H17" s="17">
        <f t="shared" si="15"/>
        <v>256.06</v>
      </c>
      <c r="I17" s="17">
        <f t="shared" si="16"/>
        <v>292.64</v>
      </c>
      <c r="J17" s="17">
        <v>438.92</v>
      </c>
      <c r="K17" s="17">
        <v>438.92</v>
      </c>
      <c r="L17" s="17">
        <v>438.92</v>
      </c>
      <c r="M17" s="17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7">
        <v>5</v>
      </c>
      <c r="C18" s="17">
        <v>5</v>
      </c>
      <c r="D18" s="17">
        <v>5</v>
      </c>
      <c r="E18" s="17">
        <v>5</v>
      </c>
      <c r="F18" s="17">
        <v>5</v>
      </c>
      <c r="G18" s="17">
        <v>5</v>
      </c>
      <c r="H18" s="17">
        <v>5</v>
      </c>
      <c r="I18" s="17">
        <v>5</v>
      </c>
      <c r="J18" s="17">
        <v>5</v>
      </c>
      <c r="K18" s="17">
        <v>5</v>
      </c>
      <c r="L18" s="17">
        <v>5</v>
      </c>
      <c r="M18" s="18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21">SUM(B8:B19)</f>
        <v>1447.1599999999999</v>
      </c>
      <c r="C20" s="12">
        <f t="shared" si="21"/>
        <v>2804.3199999999997</v>
      </c>
      <c r="D20" s="12">
        <f t="shared" si="21"/>
        <v>4161.4799999999996</v>
      </c>
      <c r="E20" s="12">
        <f t="shared" si="21"/>
        <v>5518.6399999999994</v>
      </c>
      <c r="F20" s="12">
        <f t="shared" si="21"/>
        <v>6875.7999999999993</v>
      </c>
      <c r="G20" s="12">
        <f t="shared" si="21"/>
        <v>8232.9599999999991</v>
      </c>
      <c r="H20" s="12">
        <f t="shared" si="21"/>
        <v>9590.119999999999</v>
      </c>
      <c r="I20" s="12">
        <f t="shared" si="21"/>
        <v>10947.279999999999</v>
      </c>
      <c r="J20" s="12">
        <f t="shared" si="21"/>
        <v>12532.92</v>
      </c>
      <c r="K20" s="12">
        <f t="shared" si="21"/>
        <v>13813.92</v>
      </c>
      <c r="L20" s="12">
        <f t="shared" si="21"/>
        <v>15094.92</v>
      </c>
      <c r="M20" s="13">
        <f t="shared" si="21"/>
        <v>16373.92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tYj01OlJZTPrP7Gh0+BLREjlMARv1yMKuOHKV2x8r8E8t9YFl7YyfRZH3I501J1eNDHr2c/v29tyh9FWTTZzrA==" saltValue="HO5CF0vTHe4n4mIoCfrM3Q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NR DNP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NR DNP Tuition and Fee Billing Rates</dc:title>
  <dc:subject>Listing of graduate tuition and fees for the spring 2017 semester</dc:subject>
  <dc:creator>UB Student Accounts</dc:creator>
  <cp:keywords>tuition,fees,DNP tuition, DNP fees</cp:keywords>
  <cp:lastModifiedBy>Laura Stevens</cp:lastModifiedBy>
  <cp:lastPrinted>2019-05-21T14:58:12Z</cp:lastPrinted>
  <dcterms:created xsi:type="dcterms:W3CDTF">2016-06-06T21:02:30Z</dcterms:created>
  <dcterms:modified xsi:type="dcterms:W3CDTF">2024-10-28T18:58:39Z</dcterms:modified>
  <cp:category>tuition</cp:category>
</cp:coreProperties>
</file>